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<sst xmlns="http://schemas.openxmlformats.org/spreadsheetml/2006/main" count="356" uniqueCount="248">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</sst>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5</v>
      </c>
    </row>
    <row r="15" spans="1:8" ht="1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0.75</v>
      </c>
    </row>
    <row r="24" spans="1:6" ht="30">
      <c r="A24" s="15" t="s">
        <v>35</v>
      </c>
      <c r="B24" s="10" t="s">
        <v>37</v>
      </c>
      <c r="C24" s="79" t="s">
        <v>5</v>
      </c>
      <c r="F24" s="32">
        <f>+VALUE(A71)</f>
        <v>0.875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0.9285714285714286</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227</v>
      </c>
    </row>
    <row r="60" spans="1:3" ht="30">
      <c r="A60" s="15" t="s">
        <v>94</v>
      </c>
      <c r="B60" s="10" t="s">
        <v>88</v>
      </c>
      <c r="C60" s="79" t="s">
        <v>5</v>
      </c>
    </row>
    <row r="61" spans="1:3" ht="30">
      <c r="A61" s="15" t="s">
        <v>95</v>
      </c>
      <c r="B61" s="10" t="s">
        <v>89</v>
      </c>
      <c r="C61" s="79" t="s">
        <v>5</v>
      </c>
    </row>
    <row r="62" spans="1:3" ht="15">
      <c r="A62" s="15" t="s">
        <v>96</v>
      </c>
      <c r="B62" s="10" t="s">
        <v>90</v>
      </c>
      <c r="C62" s="79" t="s">
        <v>227</v>
      </c>
    </row>
    <row r="63" spans="1:3" ht="15">
      <c r="A63" s="15" t="s">
        <v>97</v>
      </c>
      <c r="B63" s="10" t="s">
        <v>91</v>
      </c>
      <c r="C63" s="79" t="s">
        <v>227</v>
      </c>
    </row>
    <row r="64" spans="1:3" ht="45">
      <c r="A64" s="15" t="s">
        <v>98</v>
      </c>
      <c r="B64" s="10" t="s">
        <v>92</v>
      </c>
      <c r="C64" s="79" t="s">
        <v>5</v>
      </c>
    </row>
    <row r="65" spans="1:3" ht="24.75" customHeight="1">
      <c r="A65" s="101">
        <f>_xlfn.IFERROR((COUNTIF(C59:C64,"Da")+(COUNTIF(C59:C64,"Djelomično")/2))/((COUNTIF(C59:C64,"Da")+COUNTIF(C59:C64,"Ne")+COUNTIF(C59:C64,"Djelomično"))),"Nije primjenjivo")</f>
        <v>0.75</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227</v>
      </c>
    </row>
    <row r="71" spans="1:3" ht="24.75" customHeight="1">
      <c r="A71" s="101">
        <f>_xlfn.IFERROR((COUNTIF(C67:C70,"Da")+(COUNTIF(C67:C70,"Djelomično")/2))/((COUNTIF(C67:C70,"Da")+COUNTIF(C67:C70,"Ne")+COUNTIF(C67:C70,"Djelomično"))),"Nije primjenjivo")</f>
        <v>0.875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227</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0.9285714285714286</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0.75</v>
      </c>
      <c r="D11" s="81"/>
    </row>
    <row r="12" spans="1:4" s="34" customFormat="1" ht="39.75" customHeight="1">
      <c r="A12" s="45" t="s">
        <v>100</v>
      </c>
      <c r="B12" s="38" t="s">
        <v>191</v>
      </c>
      <c r="C12" s="40">
        <f>+Upitnik!A71</f>
        <v>0.875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0.9285714285714286</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Tajništvo</cp:lastModifiedBy>
  <cp:lastPrinted>2019-12-05T14:42:35Z</cp:lastPrinted>
  <dcterms:created xsi:type="dcterms:W3CDTF">2012-05-21T15:07:27Z</dcterms:created>
  <dcterms:modified xsi:type="dcterms:W3CDTF">2023-07-27T06:30:46Z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